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3" i="1"/>
  <c r="C17"/>
  <c r="C11"/>
  <c r="C7"/>
  <c r="C5"/>
  <c r="C4"/>
  <c r="C23" l="1"/>
</calcChain>
</file>

<file path=xl/sharedStrings.xml><?xml version="1.0" encoding="utf-8"?>
<sst xmlns="http://schemas.openxmlformats.org/spreadsheetml/2006/main" count="16" uniqueCount="16">
  <si>
    <t>SWAMI KESHVANAND INSTITUTE OF TECHNOLOGY, MANAGEMENT &amp; GRAMOTHAN</t>
  </si>
  <si>
    <t>Items</t>
  </si>
  <si>
    <t>Budgeted in  2021-22</t>
  </si>
  <si>
    <t>Actual expenses in 2021-22</t>
  </si>
  <si>
    <t>Infrastructure Build-up</t>
  </si>
  <si>
    <t>Library</t>
  </si>
  <si>
    <t>Laboratory equipment</t>
  </si>
  <si>
    <t>Laboratory consumables</t>
  </si>
  <si>
    <t>Teaching and non teaching staff salary</t>
  </si>
  <si>
    <t>Maintenance and spares</t>
  </si>
  <si>
    <t>Resarch &amp; Development</t>
  </si>
  <si>
    <t>Tranning &amp; Travel</t>
  </si>
  <si>
    <t>Misc. Exp</t>
  </si>
  <si>
    <t>Others</t>
  </si>
  <si>
    <t>Total</t>
  </si>
  <si>
    <t>EXPENDITURE REPORT 2021-22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</si>
</sst>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904875</xdr:colOff>
      <xdr:row>1</xdr:row>
      <xdr:rowOff>114300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2875" y="57150"/>
          <a:ext cx="7620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B5" sqref="B5:B6"/>
    </sheetView>
  </sheetViews>
  <sheetFormatPr defaultRowHeight="15"/>
  <cols>
    <col min="1" max="1" width="41.28515625" style="3" customWidth="1"/>
    <col min="2" max="2" width="27.85546875" style="3" customWidth="1"/>
    <col min="3" max="3" width="57.5703125" style="3" customWidth="1"/>
    <col min="4" max="16384" width="9.140625" style="3"/>
  </cols>
  <sheetData>
    <row r="1" spans="1:3" ht="57" customHeight="1">
      <c r="A1" s="4" t="s">
        <v>0</v>
      </c>
      <c r="B1" s="4"/>
      <c r="C1" s="4"/>
    </row>
    <row r="2" spans="1:3" ht="15.75">
      <c r="A2" s="5" t="s">
        <v>15</v>
      </c>
      <c r="B2" s="5"/>
      <c r="C2" s="5"/>
    </row>
    <row r="3" spans="1:3">
      <c r="A3" s="1" t="s">
        <v>1</v>
      </c>
      <c r="B3" s="1" t="s">
        <v>2</v>
      </c>
      <c r="C3" s="1" t="s">
        <v>3</v>
      </c>
    </row>
    <row r="4" spans="1:3">
      <c r="A4" s="2" t="s">
        <v>4</v>
      </c>
      <c r="B4" s="9">
        <v>5000000</v>
      </c>
      <c r="C4" s="9">
        <f>1072098+4901698</f>
        <v>5973796</v>
      </c>
    </row>
    <row r="5" spans="1:3">
      <c r="A5" s="6" t="s">
        <v>5</v>
      </c>
      <c r="B5" s="10">
        <v>2500000</v>
      </c>
      <c r="C5" s="10">
        <f>518613+1149609</f>
        <v>1668222</v>
      </c>
    </row>
    <row r="6" spans="1:3">
      <c r="A6" s="6"/>
      <c r="B6" s="11"/>
      <c r="C6" s="11"/>
    </row>
    <row r="7" spans="1:3">
      <c r="A7" s="7" t="s">
        <v>6</v>
      </c>
      <c r="B7" s="12">
        <v>25000000</v>
      </c>
      <c r="C7" s="12">
        <f>18592400+344705</f>
        <v>18937105</v>
      </c>
    </row>
    <row r="8" spans="1:3">
      <c r="A8" s="7"/>
      <c r="B8" s="13"/>
      <c r="C8" s="13"/>
    </row>
    <row r="9" spans="1:3">
      <c r="A9" s="7" t="s">
        <v>7</v>
      </c>
      <c r="B9" s="12">
        <v>5000000</v>
      </c>
      <c r="C9" s="12">
        <v>2196104</v>
      </c>
    </row>
    <row r="10" spans="1:3">
      <c r="A10" s="7"/>
      <c r="B10" s="13"/>
      <c r="C10" s="13"/>
    </row>
    <row r="11" spans="1:3">
      <c r="A11" s="7" t="s">
        <v>8</v>
      </c>
      <c r="B11" s="12">
        <v>225000000</v>
      </c>
      <c r="C11" s="12">
        <f>223407754-339838</f>
        <v>223067916</v>
      </c>
    </row>
    <row r="12" spans="1:3">
      <c r="A12" s="7"/>
      <c r="B12" s="13"/>
      <c r="C12" s="13"/>
    </row>
    <row r="13" spans="1:3">
      <c r="A13" s="7" t="s">
        <v>9</v>
      </c>
      <c r="B13" s="12">
        <v>20000000</v>
      </c>
      <c r="C13" s="12">
        <v>16538549</v>
      </c>
    </row>
    <row r="14" spans="1:3">
      <c r="A14" s="7"/>
      <c r="B14" s="13"/>
      <c r="C14" s="13"/>
    </row>
    <row r="15" spans="1:3">
      <c r="A15" s="7" t="s">
        <v>10</v>
      </c>
      <c r="B15" s="12">
        <v>1000000</v>
      </c>
      <c r="C15" s="12">
        <v>688065</v>
      </c>
    </row>
    <row r="16" spans="1:3">
      <c r="A16" s="7"/>
      <c r="B16" s="13"/>
      <c r="C16" s="13"/>
    </row>
    <row r="17" spans="1:3">
      <c r="A17" s="7" t="s">
        <v>11</v>
      </c>
      <c r="B17" s="12">
        <v>1500000</v>
      </c>
      <c r="C17" s="12">
        <f>1017290+339838</f>
        <v>1357128</v>
      </c>
    </row>
    <row r="18" spans="1:3">
      <c r="A18" s="7"/>
      <c r="B18" s="13"/>
      <c r="C18" s="13"/>
    </row>
    <row r="19" spans="1:3">
      <c r="A19" s="6" t="s">
        <v>12</v>
      </c>
      <c r="B19" s="10">
        <v>500000</v>
      </c>
      <c r="C19" s="10">
        <v>111000</v>
      </c>
    </row>
    <row r="20" spans="1:3">
      <c r="A20" s="6"/>
      <c r="B20" s="11"/>
      <c r="C20" s="11"/>
    </row>
    <row r="21" spans="1:3">
      <c r="A21" s="6" t="s">
        <v>13</v>
      </c>
      <c r="B21" s="10">
        <v>50000000</v>
      </c>
      <c r="C21" s="10">
        <v>52504421</v>
      </c>
    </row>
    <row r="22" spans="1:3">
      <c r="A22" s="6"/>
      <c r="B22" s="11"/>
      <c r="C22" s="11"/>
    </row>
    <row r="23" spans="1:3">
      <c r="A23" s="8" t="s">
        <v>14</v>
      </c>
      <c r="B23" s="14">
        <f>SUM(B4:B22)</f>
        <v>335500000</v>
      </c>
      <c r="C23" s="14">
        <f>SUM(C4:C22)</f>
        <v>323042306</v>
      </c>
    </row>
    <row r="24" spans="1:3">
      <c r="A24" s="8"/>
      <c r="B24" s="15"/>
      <c r="C24" s="15"/>
    </row>
  </sheetData>
  <mergeCells count="32">
    <mergeCell ref="A19:A20"/>
    <mergeCell ref="B19:B20"/>
    <mergeCell ref="C19:C20"/>
    <mergeCell ref="A23:A24"/>
    <mergeCell ref="B23:B24"/>
    <mergeCell ref="C23:C24"/>
    <mergeCell ref="A21:A22"/>
    <mergeCell ref="B21:B22"/>
    <mergeCell ref="C21:C22"/>
    <mergeCell ref="A17:A18"/>
    <mergeCell ref="B17:B18"/>
    <mergeCell ref="C17:C18"/>
    <mergeCell ref="A15:A16"/>
    <mergeCell ref="B15:B16"/>
    <mergeCell ref="C15:C16"/>
    <mergeCell ref="A13:A14"/>
    <mergeCell ref="B13:B14"/>
    <mergeCell ref="C13:C14"/>
    <mergeCell ref="A11:A12"/>
    <mergeCell ref="B11:B12"/>
    <mergeCell ref="C11:C12"/>
    <mergeCell ref="A9:A10"/>
    <mergeCell ref="B9:B10"/>
    <mergeCell ref="C9:C10"/>
    <mergeCell ref="A7:A8"/>
    <mergeCell ref="B7:B8"/>
    <mergeCell ref="C7:C8"/>
    <mergeCell ref="A1:C1"/>
    <mergeCell ref="A2:C2"/>
    <mergeCell ref="A5:A6"/>
    <mergeCell ref="B5:B6"/>
    <mergeCell ref="C5:C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2022-12-20T18:05:05Z</dcterms:modified>
</cp:coreProperties>
</file>