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il9nIUy/9drMvq6VqPcbjM5qDnnw=="/>
    </ext>
  </extLst>
</workbook>
</file>

<file path=xl/sharedStrings.xml><?xml version="1.0" encoding="utf-8"?>
<sst xmlns="http://schemas.openxmlformats.org/spreadsheetml/2006/main" count="16" uniqueCount="16">
  <si>
    <t>SWAMI KESHVANAND INSTITUTE OF TECHNOLOGY, MANAGEMENT &amp; GRAMOTHAN</t>
  </si>
  <si>
    <t>EXPENDITURE REPORT 2021-22</t>
  </si>
  <si>
    <t>Items</t>
  </si>
  <si>
    <t>Budgeted in  2021-22</t>
  </si>
  <si>
    <t>Actual expenses in 2021-22</t>
  </si>
  <si>
    <t>Infrastructure Build-up</t>
  </si>
  <si>
    <t>Library</t>
  </si>
  <si>
    <t>Laboratory equipment</t>
  </si>
  <si>
    <t>Laboratory consumables</t>
  </si>
  <si>
    <t>Teaching and non teaching staff salary</t>
  </si>
  <si>
    <t>Maintenance and spares</t>
  </si>
  <si>
    <t>Resarch &amp; Development</t>
  </si>
  <si>
    <t>Tranning &amp; Travel</t>
  </si>
  <si>
    <t>Misc. Exp</t>
  </si>
  <si>
    <t>Others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</si>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</sst>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b/>
      <sz val="12.0"/>
      <color theme="1"/>
      <name val="Times New Roman"/>
    </font>
    <font/>
    <font>
      <b/>
      <sz val="10.0"/>
      <color theme="1"/>
      <name val="Times New Roman"/>
    </font>
    <font>
      <sz val="11.0"/>
      <color theme="1"/>
      <name val="Times New Roman"/>
    </font>
  </fonts>
  <fills count="2">
    <fill>
      <patternFill patternType="none"/>
    </fill>
    <fill>
      <patternFill patternType="lightGray"/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4" numFmtId="0" xfId="0" applyBorder="1" applyFont="1"/>
    <xf borderId="2" fillId="0" fontId="5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left" vertical="center"/>
    </xf>
    <xf borderId="3" fillId="0" fontId="6" numFmtId="0" xfId="0" applyAlignment="1" applyBorder="1" applyFont="1">
      <alignment horizontal="center" vertical="center"/>
    </xf>
    <xf borderId="4" fillId="0" fontId="4" numFmtId="0" xfId="0" applyBorder="1" applyFont="1"/>
    <xf borderId="3" fillId="0" fontId="6" numFmtId="0" xfId="0" applyAlignment="1" applyBorder="1" applyFont="1">
      <alignment horizontal="left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left" vertical="center"/>
    </xf>
    <xf borderId="3" fillId="0" fontId="5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57150</xdr:rowOff>
    </xdr:from>
    <xdr:ext cx="762000" cy="7810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27.86"/>
    <col customWidth="1" min="3" max="3" width="57.57"/>
    <col customWidth="1" min="4" max="6" width="9.14"/>
    <col customWidth="1" min="7" max="26" width="8.71"/>
  </cols>
  <sheetData>
    <row r="1" ht="74.25" customHeight="1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4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5" t="s">
        <v>2</v>
      </c>
      <c r="B3" s="5" t="s">
        <v>3</v>
      </c>
      <c r="C3" s="5" t="s">
        <v>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6" t="s">
        <v>5</v>
      </c>
      <c r="B4" s="7">
        <v>5000000.0</v>
      </c>
      <c r="C4" s="7">
        <f>1072098+4901698</f>
        <v>5973796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8" t="s">
        <v>6</v>
      </c>
      <c r="B5" s="9">
        <v>2500000.0</v>
      </c>
      <c r="C5" s="9">
        <f>518613+1149609</f>
        <v>1668222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0"/>
      <c r="B6" s="10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1" t="s">
        <v>7</v>
      </c>
      <c r="B7" s="12">
        <v>2.5E7</v>
      </c>
      <c r="C7" s="12">
        <f>18592400+344705</f>
        <v>18937105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0"/>
      <c r="B8" s="10"/>
      <c r="C8" s="10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1" t="s">
        <v>8</v>
      </c>
      <c r="B9" s="12">
        <v>5000000.0</v>
      </c>
      <c r="C9" s="12">
        <v>2196104.0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0"/>
      <c r="B10" s="10"/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1" t="s">
        <v>9</v>
      </c>
      <c r="B11" s="12">
        <v>2.25E8</v>
      </c>
      <c r="C11" s="12">
        <f>223407754-339838</f>
        <v>223067916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0"/>
      <c r="B12" s="10"/>
      <c r="C12" s="1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1" t="s">
        <v>10</v>
      </c>
      <c r="B13" s="12">
        <v>2.0E7</v>
      </c>
      <c r="C13" s="12">
        <v>1.6538549E7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0"/>
      <c r="B14" s="10"/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1" t="s">
        <v>11</v>
      </c>
      <c r="B15" s="12">
        <v>1000000.0</v>
      </c>
      <c r="C15" s="12">
        <v>688065.0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0"/>
      <c r="B16" s="10"/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1" t="s">
        <v>12</v>
      </c>
      <c r="B17" s="12">
        <v>1500000.0</v>
      </c>
      <c r="C17" s="12">
        <f>1017290+339838</f>
        <v>1357128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0"/>
      <c r="B18" s="10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8" t="s">
        <v>13</v>
      </c>
      <c r="B19" s="9">
        <v>500000.0</v>
      </c>
      <c r="C19" s="9">
        <v>111000.0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0"/>
      <c r="B20" s="10"/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8" t="s">
        <v>14</v>
      </c>
      <c r="B21" s="9">
        <v>5.0E7</v>
      </c>
      <c r="C21" s="9">
        <v>5.2504421E7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0"/>
      <c r="B22" s="10"/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3" t="s">
        <v>15</v>
      </c>
      <c r="B23" s="14">
        <f t="shared" ref="B23:C23" si="1">SUM(B4:B22)</f>
        <v>335500000</v>
      </c>
      <c r="C23" s="14">
        <f t="shared" si="1"/>
        <v>323042306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0"/>
      <c r="B24" s="10"/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C1"/>
    <mergeCell ref="A2:C2"/>
    <mergeCell ref="A5:A6"/>
    <mergeCell ref="B5:B6"/>
    <mergeCell ref="C5:C6"/>
    <mergeCell ref="B7:B8"/>
    <mergeCell ref="C7:C8"/>
    <mergeCell ref="A7:A8"/>
    <mergeCell ref="A9:A10"/>
    <mergeCell ref="B9:B10"/>
    <mergeCell ref="C9:C10"/>
    <mergeCell ref="A11:A12"/>
    <mergeCell ref="B11:B12"/>
    <mergeCell ref="C11:C12"/>
    <mergeCell ref="B17:B18"/>
    <mergeCell ref="C17:C18"/>
    <mergeCell ref="A13:A14"/>
    <mergeCell ref="B13:B14"/>
    <mergeCell ref="C13:C14"/>
    <mergeCell ref="A15:A16"/>
    <mergeCell ref="B15:B16"/>
    <mergeCell ref="C15:C16"/>
    <mergeCell ref="A17:A18"/>
    <mergeCell ref="B23:B24"/>
    <mergeCell ref="C23:C24"/>
    <mergeCell ref="A19:A20"/>
    <mergeCell ref="B19:B20"/>
    <mergeCell ref="C19:C20"/>
    <mergeCell ref="A21:A22"/>
    <mergeCell ref="B21:B22"/>
    <mergeCell ref="C21:C22"/>
    <mergeCell ref="A23:A24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